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500" activeTab="0"/>
  </bookViews>
  <sheets>
    <sheet name="020 30 " sheetId="1" r:id="rId1"/>
  </sheets>
  <definedNames>
    <definedName name="_xlnm.Print_Area" localSheetId="0">'020 30 '!$A$1:$I$33</definedName>
    <definedName name="_xlnm.Print_Titles" localSheetId="0">'020 30 '!$2:$5</definedName>
  </definedNames>
  <calcPr fullCalcOnLoad="1"/>
</workbook>
</file>

<file path=xl/sharedStrings.xml><?xml version="1.0" encoding="utf-8"?>
<sst xmlns="http://schemas.openxmlformats.org/spreadsheetml/2006/main" count="61" uniqueCount="54">
  <si>
    <t>Naziv</t>
  </si>
  <si>
    <t>ADMINISTRACIJA I UPRAVLJANJE</t>
  </si>
  <si>
    <t>11</t>
  </si>
  <si>
    <t>Opći prihodi i primici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</si>
  <si>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</si>
  <si>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</si>
  <si>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</si>
  <si>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</si>
  <si>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</si>
  <si>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</si>
  <si>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</si>
  <si>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</si>
  <si>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</si>
  <si>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</si>
  <si>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</si>
  <si>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</si>
  <si>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</si>
  <si>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</si>
  <si>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</si>
  <si>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</si>
  <si>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329</t>
  </si>
  <si>
    <t>Ostali nespomenuti rashodi poslovanja</t>
  </si>
  <si>
    <t>34</t>
  </si>
  <si>
    <t>Financijski rashodi</t>
  </si>
  <si>
    <t>343</t>
  </si>
  <si>
    <t>Ostali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</si>
  <si>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</si>
  <si>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</si>
  <si>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</si>
  <si>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</si>
  <si>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42</t>
  </si>
  <si>
    <t>Rashodi za nabavu proizvedene dugotrajne imovine</t>
  </si>
  <si>
    <t>422</t>
  </si>
  <si>
    <t>Postrojenja i oprema</t>
  </si>
  <si>
    <t>41</t>
  </si>
  <si>
    <t>Rashodi za nabavu neproizvedene dugotrajne imovine</t>
  </si>
  <si>
    <t>412</t>
  </si>
  <si>
    <t>Nematerijalna imovina</t>
  </si>
  <si>
    <t>02030</t>
  </si>
  <si>
    <t>Ured za zakonodavstvo</t>
  </si>
  <si>
    <t>24</t>
  </si>
  <si>
    <t>ADMINISTRATIVNI POSLOVI I OPĆE USLUGE JAVNE UPRAVE</t>
  </si>
  <si>
    <t>2404</t>
  </si>
  <si>
    <t>USKLAĐIVANJE PRAVNIH AKATA S PRAVNIM PORETKOM REPUBLIKE HRVATSKE</t>
  </si>
  <si>
    <t>A514000</t>
  </si>
  <si>
    <t>K514012</t>
  </si>
  <si>
    <t>INFORMATIZACIJA UREDA ZA ZAKONODAVSTVO</t>
  </si>
  <si>
    <t xml:space="preserve"> Šifra</t>
  </si>
  <si>
    <t xml:space="preserve">Početni plan
 2020.
</t>
  </si>
  <si>
    <t xml:space="preserve">Plan 2020. nakon uštede </t>
  </si>
  <si>
    <t>Plan 2020. nakon prenamjene 5%</t>
  </si>
  <si>
    <t xml:space="preserve">Konačni plan 2020. </t>
  </si>
  <si>
    <t xml:space="preserve">Plan 2020. nakon 1. rebalansa </t>
  </si>
  <si>
    <t>Plan 2020. nakon 2. rebalansa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</si>
</sst>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;\-#,##0;"/>
    <numFmt numFmtId="167" formatCode="#,##0.0;\-#,##0.0;"/>
    <numFmt numFmtId="168" formatCode="#,##0.&quot;0&quot;;\-#,##0.&quot;0&quot;;"/>
  </numFmts>
  <fonts count="41">
    <font>
      <sz val="10"/>
      <color indexed="8"/>
      <name val="Arial"/>
      <family val="0"/>
    </font>
    <font>
      <b/>
      <sz val="9"/>
      <color indexed="8"/>
      <name val="Arial"/>
      <family val="1"/>
    </font>
    <font>
      <b/>
      <sz val="9"/>
      <color indexed="10"/>
      <name val="Arial"/>
      <family val="1"/>
    </font>
    <font>
      <b/>
      <sz val="9"/>
      <color indexed="11"/>
      <name val="Arial"/>
      <family val="1"/>
    </font>
    <font>
      <sz val="9"/>
      <color indexed="8"/>
      <name val="Arial"/>
      <family val="1"/>
    </font>
    <font>
      <sz val="9"/>
      <color indexed="11"/>
      <name val="Arial"/>
      <family val="1"/>
    </font>
    <font>
      <i/>
      <sz val="9"/>
      <color indexed="8"/>
      <name val="Arial"/>
      <family val="1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sz val="10"/>
      <color indexed="9"/>
      <name val="Calibri"/>
      <family val="2"/>
    </font>
    <font>
      <b/>
      <sz val="10"/>
      <color indexed="62"/>
      <name val="Calibri"/>
      <family val="2"/>
    </font>
    <font>
      <b/>
      <sz val="10"/>
      <color indexed="51"/>
      <name val="Calibri"/>
      <family val="2"/>
    </font>
    <font>
      <sz val="10"/>
      <color indexed="20"/>
      <name val="Calibri"/>
      <family val="2"/>
    </font>
    <font>
      <sz val="18"/>
      <color indexed="11"/>
      <name val="Calibri Light"/>
      <family val="2"/>
    </font>
    <font>
      <b/>
      <sz val="15"/>
      <color indexed="11"/>
      <name val="Calibri"/>
      <family val="2"/>
    </font>
    <font>
      <b/>
      <sz val="13"/>
      <color indexed="11"/>
      <name val="Calibri"/>
      <family val="2"/>
    </font>
    <font>
      <b/>
      <sz val="11"/>
      <color indexed="11"/>
      <name val="Calibri"/>
      <family val="2"/>
    </font>
    <font>
      <sz val="10"/>
      <color indexed="59"/>
      <name val="Calibri"/>
      <family val="2"/>
    </font>
    <font>
      <sz val="10"/>
      <color indexed="5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6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5700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libri Light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0" fillId="0" borderId="0" applyNumberFormat="0" applyFill="0" applyBorder="0" applyAlignment="0" applyProtection="0"/>
    <xf numFmtId="43" fontId="0" fillId="0" borderId="0">
      <alignment vertical="top"/>
      <protection/>
    </xf>
    <xf numFmtId="41" fontId="0" fillId="0" borderId="0">
      <alignment vertical="top"/>
      <protection/>
    </xf>
    <xf numFmtId="44" fontId="0" fillId="0" borderId="0">
      <alignment vertical="top"/>
      <protection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42" fontId="0" fillId="0" borderId="0">
      <alignment vertical="top"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Font="1" applyAlignment="1">
      <alignment vertical="top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left" vertical="center" wrapText="1" readingOrder="1"/>
    </xf>
    <xf numFmtId="0" fontId="2" fillId="0" borderId="0" xfId="0" applyFont="1" applyFill="1" applyAlignment="1">
      <alignment horizontal="left" vertical="top" wrapText="1" readingOrder="1"/>
    </xf>
    <xf numFmtId="0" fontId="3" fillId="0" borderId="0" xfId="0" applyFont="1" applyFill="1" applyAlignment="1">
      <alignment horizontal="left" vertical="top" wrapText="1" readingOrder="1"/>
    </xf>
    <xf numFmtId="166" fontId="3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 wrapText="1" indent="1" readingOrder="1"/>
    </xf>
    <xf numFmtId="0" fontId="4" fillId="0" borderId="0" xfId="0" applyFont="1" applyFill="1" applyAlignment="1">
      <alignment horizontal="left" vertical="top" wrapText="1" readingOrder="1"/>
    </xf>
    <xf numFmtId="166" fontId="4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left" vertical="top" wrapText="1" indent="2" readingOrder="1"/>
    </xf>
    <xf numFmtId="0" fontId="5" fillId="0" borderId="0" xfId="0" applyFont="1" applyFill="1" applyAlignment="1">
      <alignment horizontal="left" vertical="top" wrapText="1" readingOrder="1"/>
    </xf>
    <xf numFmtId="166" fontId="5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left" vertical="top" wrapText="1" indent="3" readingOrder="1"/>
    </xf>
    <xf numFmtId="0" fontId="6" fillId="0" borderId="0" xfId="0" applyFont="1" applyFill="1" applyAlignment="1">
      <alignment horizontal="left" vertical="top" wrapText="1" indent="3" readingOrder="1"/>
    </xf>
    <xf numFmtId="0" fontId="6" fillId="0" borderId="0" xfId="0" applyFont="1" applyFill="1" applyAlignment="1">
      <alignment horizontal="left" vertical="top" wrapText="1" readingOrder="1"/>
    </xf>
    <xf numFmtId="0" fontId="4" fillId="0" borderId="0" xfId="0" applyFont="1" applyFill="1" applyAlignment="1">
      <alignment horizontal="left" vertical="top" wrapText="1" indent="4" readingOrder="1"/>
    </xf>
    <xf numFmtId="0" fontId="5" fillId="0" borderId="0" xfId="0" applyFont="1" applyFill="1" applyAlignment="1">
      <alignment horizontal="left" vertical="top" wrapText="1" indent="5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1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left" vertical="center" wrapText="1" readingOrder="1"/>
    </xf>
    <xf numFmtId="0" fontId="1" fillId="33" borderId="0" xfId="0" applyFont="1" applyFill="1" applyBorder="1" applyAlignment="1">
      <alignment horizontal="left" vertical="center" wrapText="1" readingOrder="1"/>
    </xf>
    <xf numFmtId="0" fontId="1" fillId="33" borderId="11" xfId="0" applyFont="1" applyFill="1" applyBorder="1" applyAlignment="1">
      <alignment horizontal="left" vertical="center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36363"/>
      <rgbColor rgb="005A5A5A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I32"/>
  <sheetViews>
    <sheetView showGridLines="0" tabSelected="1" showOutlineSymbols="0" zoomScalePageLayoutView="0" workbookViewId="0" topLeftCell="A1">
      <selection activeCell="I2" sqref="I2:I5"/>
    </sheetView>
  </sheetViews>
  <sheetFormatPr defaultColWidth="6.8515625" defaultRowHeight="12.75" customHeight="1"/>
  <cols>
    <col min="1" max="1" width="13.421875" style="0" bestFit="1" customWidth="1"/>
    <col min="2" max="2" width="47.140625" style="0" customWidth="1"/>
    <col min="3" max="9" width="13.7109375" style="0" customWidth="1"/>
  </cols>
  <sheetData>
    <row r="1" ht="6" customHeight="1"/>
    <row r="2" spans="1:9" ht="12" customHeight="1">
      <c r="A2" s="21" t="s">
        <v>47</v>
      </c>
      <c r="B2" s="21" t="s">
        <v>0</v>
      </c>
      <c r="C2" s="18" t="s">
        <v>48</v>
      </c>
      <c r="D2" s="18" t="s">
        <v>49</v>
      </c>
      <c r="E2" s="18" t="s">
        <v>52</v>
      </c>
      <c r="F2" s="18" t="s">
        <v>50</v>
      </c>
      <c r="G2" s="18" t="s">
        <v>53</v>
      </c>
      <c r="H2" s="18" t="s">
        <v>50</v>
      </c>
      <c r="I2" s="18" t="s">
        <v>51</v>
      </c>
    </row>
    <row r="3" spans="1:9" ht="11.25" customHeight="1">
      <c r="A3" s="22"/>
      <c r="B3" s="22"/>
      <c r="C3" s="19"/>
      <c r="D3" s="19"/>
      <c r="E3" s="19"/>
      <c r="F3" s="19"/>
      <c r="G3" s="19"/>
      <c r="H3" s="19"/>
      <c r="I3" s="19"/>
    </row>
    <row r="4" spans="1:9" ht="11.25" customHeight="1">
      <c r="A4" s="22"/>
      <c r="B4" s="22"/>
      <c r="C4" s="19"/>
      <c r="D4" s="19"/>
      <c r="E4" s="19"/>
      <c r="F4" s="19"/>
      <c r="G4" s="19"/>
      <c r="H4" s="19"/>
      <c r="I4" s="19"/>
    </row>
    <row r="5" spans="1:9" ht="14.25" customHeight="1">
      <c r="A5" s="23"/>
      <c r="B5" s="23"/>
      <c r="C5" s="20"/>
      <c r="D5" s="20"/>
      <c r="E5" s="20"/>
      <c r="F5" s="20"/>
      <c r="G5" s="20"/>
      <c r="H5" s="20"/>
      <c r="I5" s="20"/>
    </row>
    <row r="6" spans="1:9" ht="9" customHeight="1">
      <c r="A6" s="2"/>
      <c r="B6" s="2"/>
      <c r="C6" s="1"/>
      <c r="D6" s="1"/>
      <c r="E6" s="1"/>
      <c r="F6" s="1"/>
      <c r="G6" s="1"/>
      <c r="H6" s="1"/>
      <c r="I6" s="1"/>
    </row>
    <row r="7" spans="1:9" s="6" customFormat="1" ht="16.5" customHeight="1">
      <c r="A7" s="3" t="s">
        <v>38</v>
      </c>
      <c r="B7" s="4" t="s">
        <v>39</v>
      </c>
      <c r="C7" s="5">
        <f aca="true" t="shared" si="0" ref="C7:I8">C8</f>
        <v>6081410</v>
      </c>
      <c r="D7" s="5">
        <f t="shared" si="0"/>
        <v>5655410</v>
      </c>
      <c r="E7" s="5">
        <f t="shared" si="0"/>
        <v>5371410</v>
      </c>
      <c r="F7" s="5">
        <f t="shared" si="0"/>
        <v>5371410</v>
      </c>
      <c r="G7" s="5">
        <f t="shared" si="0"/>
        <v>5381410</v>
      </c>
      <c r="H7" s="5">
        <f t="shared" si="0"/>
        <v>5342685</v>
      </c>
      <c r="I7" s="5">
        <f t="shared" si="0"/>
        <v>5227435</v>
      </c>
    </row>
    <row r="8" spans="1:9" s="6" customFormat="1" ht="24">
      <c r="A8" s="7" t="s">
        <v>40</v>
      </c>
      <c r="B8" s="8" t="s">
        <v>41</v>
      </c>
      <c r="C8" s="9">
        <f t="shared" si="0"/>
        <v>6081410</v>
      </c>
      <c r="D8" s="9">
        <f t="shared" si="0"/>
        <v>5655410</v>
      </c>
      <c r="E8" s="9">
        <f t="shared" si="0"/>
        <v>5371410</v>
      </c>
      <c r="F8" s="9">
        <f t="shared" si="0"/>
        <v>5371410</v>
      </c>
      <c r="G8" s="9">
        <f t="shared" si="0"/>
        <v>5381410</v>
      </c>
      <c r="H8" s="9">
        <f t="shared" si="0"/>
        <v>5342685</v>
      </c>
      <c r="I8" s="9">
        <f t="shared" si="0"/>
        <v>5227435</v>
      </c>
    </row>
    <row r="9" spans="1:9" s="6" customFormat="1" ht="24">
      <c r="A9" s="10" t="s">
        <v>42</v>
      </c>
      <c r="B9" s="11" t="s">
        <v>43</v>
      </c>
      <c r="C9" s="12">
        <f aca="true" t="shared" si="1" ref="C9:I9">C10+C27</f>
        <v>6081410</v>
      </c>
      <c r="D9" s="12">
        <f t="shared" si="1"/>
        <v>5655410</v>
      </c>
      <c r="E9" s="12">
        <f t="shared" si="1"/>
        <v>5371410</v>
      </c>
      <c r="F9" s="12">
        <f t="shared" si="1"/>
        <v>5371410</v>
      </c>
      <c r="G9" s="12">
        <f t="shared" si="1"/>
        <v>5381410</v>
      </c>
      <c r="H9" s="12">
        <f>H10+H27</f>
        <v>5342685</v>
      </c>
      <c r="I9" s="12">
        <f t="shared" si="1"/>
        <v>5227435</v>
      </c>
    </row>
    <row r="10" spans="1:9" s="6" customFormat="1" ht="13.5" customHeight="1">
      <c r="A10" s="13" t="s">
        <v>44</v>
      </c>
      <c r="B10" s="8" t="s">
        <v>1</v>
      </c>
      <c r="C10" s="9">
        <f aca="true" t="shared" si="2" ref="C10:I10">C11</f>
        <v>5956410</v>
      </c>
      <c r="D10" s="9">
        <f t="shared" si="2"/>
        <v>5580410</v>
      </c>
      <c r="E10" s="9">
        <f t="shared" si="2"/>
        <v>5300910</v>
      </c>
      <c r="F10" s="9">
        <f t="shared" si="2"/>
        <v>5301910</v>
      </c>
      <c r="G10" s="9">
        <f t="shared" si="2"/>
        <v>5301910</v>
      </c>
      <c r="H10" s="9">
        <f t="shared" si="2"/>
        <v>5265185</v>
      </c>
      <c r="I10" s="9">
        <f t="shared" si="2"/>
        <v>5151935</v>
      </c>
    </row>
    <row r="11" spans="1:9" s="6" customFormat="1" ht="13.5" customHeight="1">
      <c r="A11" s="14" t="s">
        <v>2</v>
      </c>
      <c r="B11" s="15" t="s">
        <v>3</v>
      </c>
      <c r="C11" s="9">
        <f aca="true" t="shared" si="3" ref="C11:I11">C12+C16+C21+C23+C25</f>
        <v>5956410</v>
      </c>
      <c r="D11" s="9">
        <f t="shared" si="3"/>
        <v>5580410</v>
      </c>
      <c r="E11" s="9">
        <f t="shared" si="3"/>
        <v>5300910</v>
      </c>
      <c r="F11" s="9">
        <f t="shared" si="3"/>
        <v>5301910</v>
      </c>
      <c r="G11" s="9">
        <f t="shared" si="3"/>
        <v>5301910</v>
      </c>
      <c r="H11" s="9">
        <f>H12+H16+H21+H23+H25</f>
        <v>5265185</v>
      </c>
      <c r="I11" s="9">
        <f t="shared" si="3"/>
        <v>5151935</v>
      </c>
    </row>
    <row r="12" spans="1:9" s="6" customFormat="1" ht="13.5" customHeight="1">
      <c r="A12" s="16" t="s">
        <v>4</v>
      </c>
      <c r="B12" s="8" t="s">
        <v>5</v>
      </c>
      <c r="C12" s="9">
        <f aca="true" t="shared" si="4" ref="C12:I12">SUM(C13:C15)</f>
        <v>5264500</v>
      </c>
      <c r="D12" s="9">
        <f t="shared" si="4"/>
        <v>5126500</v>
      </c>
      <c r="E12" s="9">
        <f t="shared" si="4"/>
        <v>4888500</v>
      </c>
      <c r="F12" s="9">
        <f t="shared" si="4"/>
        <v>4905200</v>
      </c>
      <c r="G12" s="9">
        <f t="shared" si="4"/>
        <v>4935200</v>
      </c>
      <c r="H12" s="9">
        <f>SUM(H13:H15)</f>
        <v>4907200</v>
      </c>
      <c r="I12" s="9">
        <f t="shared" si="4"/>
        <v>4907200</v>
      </c>
    </row>
    <row r="13" spans="1:9" s="6" customFormat="1" ht="13.5" customHeight="1">
      <c r="A13" s="17" t="s">
        <v>6</v>
      </c>
      <c r="B13" s="11" t="s">
        <v>7</v>
      </c>
      <c r="C13" s="12">
        <v>4430000</v>
      </c>
      <c r="D13" s="12">
        <v>4319000</v>
      </c>
      <c r="E13" s="12">
        <v>4166000</v>
      </c>
      <c r="F13" s="12">
        <v>4154200</v>
      </c>
      <c r="G13" s="12">
        <v>4154200</v>
      </c>
      <c r="H13" s="12">
        <v>4134200</v>
      </c>
      <c r="I13" s="12">
        <v>4134200</v>
      </c>
    </row>
    <row r="14" spans="1:9" s="6" customFormat="1" ht="13.5" customHeight="1">
      <c r="A14" s="17" t="s">
        <v>8</v>
      </c>
      <c r="B14" s="11" t="s">
        <v>9</v>
      </c>
      <c r="C14" s="12">
        <v>103500</v>
      </c>
      <c r="D14" s="12">
        <v>94500</v>
      </c>
      <c r="E14" s="12">
        <v>34500</v>
      </c>
      <c r="F14" s="12">
        <v>64500</v>
      </c>
      <c r="G14" s="12">
        <v>94500</v>
      </c>
      <c r="H14" s="12">
        <v>94500</v>
      </c>
      <c r="I14" s="12">
        <v>94500</v>
      </c>
    </row>
    <row r="15" spans="1:9" s="6" customFormat="1" ht="13.5" customHeight="1">
      <c r="A15" s="17" t="s">
        <v>10</v>
      </c>
      <c r="B15" s="11" t="s">
        <v>11</v>
      </c>
      <c r="C15" s="12">
        <v>731000</v>
      </c>
      <c r="D15" s="12">
        <v>713000</v>
      </c>
      <c r="E15" s="12">
        <v>688000</v>
      </c>
      <c r="F15" s="12">
        <v>686500</v>
      </c>
      <c r="G15" s="12">
        <v>686500</v>
      </c>
      <c r="H15" s="12">
        <v>678500</v>
      </c>
      <c r="I15" s="12">
        <v>678500</v>
      </c>
    </row>
    <row r="16" spans="1:9" s="6" customFormat="1" ht="13.5" customHeight="1">
      <c r="A16" s="16" t="s">
        <v>12</v>
      </c>
      <c r="B16" s="8" t="s">
        <v>13</v>
      </c>
      <c r="C16" s="9">
        <f aca="true" t="shared" si="5" ref="C16:I16">SUM(C17:C20)</f>
        <v>573800</v>
      </c>
      <c r="D16" s="9">
        <f t="shared" si="5"/>
        <v>390800</v>
      </c>
      <c r="E16" s="9">
        <f t="shared" si="5"/>
        <v>358800</v>
      </c>
      <c r="F16" s="9">
        <f t="shared" si="5"/>
        <v>344500</v>
      </c>
      <c r="G16" s="9">
        <f t="shared" si="5"/>
        <v>323000</v>
      </c>
      <c r="H16" s="9">
        <f>SUM(H17:H20)</f>
        <v>315525</v>
      </c>
      <c r="I16" s="9">
        <f t="shared" si="5"/>
        <v>226025</v>
      </c>
    </row>
    <row r="17" spans="1:9" s="6" customFormat="1" ht="13.5" customHeight="1">
      <c r="A17" s="17" t="s">
        <v>14</v>
      </c>
      <c r="B17" s="11" t="s">
        <v>15</v>
      </c>
      <c r="C17" s="12">
        <v>325000</v>
      </c>
      <c r="D17" s="12">
        <v>186000</v>
      </c>
      <c r="E17" s="12">
        <v>171000</v>
      </c>
      <c r="F17" s="12">
        <v>164500</v>
      </c>
      <c r="G17" s="12">
        <v>114500</v>
      </c>
      <c r="H17" s="12">
        <v>113000</v>
      </c>
      <c r="I17" s="12">
        <v>69500</v>
      </c>
    </row>
    <row r="18" spans="1:9" s="6" customFormat="1" ht="13.5" customHeight="1">
      <c r="A18" s="17" t="s">
        <v>16</v>
      </c>
      <c r="B18" s="11" t="s">
        <v>17</v>
      </c>
      <c r="C18" s="12">
        <v>128000</v>
      </c>
      <c r="D18" s="12">
        <v>118000</v>
      </c>
      <c r="E18" s="12">
        <v>118000</v>
      </c>
      <c r="F18" s="12">
        <v>112500</v>
      </c>
      <c r="G18" s="12">
        <v>127500</v>
      </c>
      <c r="H18" s="12">
        <v>121525</v>
      </c>
      <c r="I18" s="12">
        <v>111525</v>
      </c>
    </row>
    <row r="19" spans="1:9" s="6" customFormat="1" ht="13.5" customHeight="1">
      <c r="A19" s="17" t="s">
        <v>18</v>
      </c>
      <c r="B19" s="11" t="s">
        <v>19</v>
      </c>
      <c r="C19" s="12">
        <v>80300</v>
      </c>
      <c r="D19" s="12">
        <v>60300</v>
      </c>
      <c r="E19" s="12">
        <v>47300</v>
      </c>
      <c r="F19" s="12">
        <v>45650</v>
      </c>
      <c r="G19" s="12">
        <v>61650</v>
      </c>
      <c r="H19" s="12">
        <v>61650</v>
      </c>
      <c r="I19" s="12">
        <v>25650</v>
      </c>
    </row>
    <row r="20" spans="1:9" s="6" customFormat="1" ht="13.5" customHeight="1">
      <c r="A20" s="17" t="s">
        <v>20</v>
      </c>
      <c r="B20" s="11" t="s">
        <v>21</v>
      </c>
      <c r="C20" s="12">
        <v>40500</v>
      </c>
      <c r="D20" s="12">
        <v>26500</v>
      </c>
      <c r="E20" s="12">
        <v>22500</v>
      </c>
      <c r="F20" s="12">
        <v>21850</v>
      </c>
      <c r="G20" s="12">
        <v>19350</v>
      </c>
      <c r="H20" s="12">
        <v>19350</v>
      </c>
      <c r="I20" s="12">
        <v>19350</v>
      </c>
    </row>
    <row r="21" spans="1:9" s="6" customFormat="1" ht="13.5" customHeight="1">
      <c r="A21" s="16" t="s">
        <v>22</v>
      </c>
      <c r="B21" s="8" t="s">
        <v>23</v>
      </c>
      <c r="C21" s="9">
        <f aca="true" t="shared" si="6" ref="C21:I21">C22</f>
        <v>1110</v>
      </c>
      <c r="D21" s="9">
        <f t="shared" si="6"/>
        <v>1110</v>
      </c>
      <c r="E21" s="9">
        <f t="shared" si="6"/>
        <v>610</v>
      </c>
      <c r="F21" s="9">
        <f t="shared" si="6"/>
        <v>610</v>
      </c>
      <c r="G21" s="9">
        <f t="shared" si="6"/>
        <v>610</v>
      </c>
      <c r="H21" s="9">
        <f t="shared" si="6"/>
        <v>610</v>
      </c>
      <c r="I21" s="9">
        <f t="shared" si="6"/>
        <v>610</v>
      </c>
    </row>
    <row r="22" spans="1:9" s="6" customFormat="1" ht="13.5" customHeight="1">
      <c r="A22" s="17" t="s">
        <v>24</v>
      </c>
      <c r="B22" s="11" t="s">
        <v>25</v>
      </c>
      <c r="C22" s="12">
        <v>1110</v>
      </c>
      <c r="D22" s="12">
        <v>1110</v>
      </c>
      <c r="E22" s="12">
        <v>610</v>
      </c>
      <c r="F22" s="12">
        <v>610</v>
      </c>
      <c r="G22" s="12">
        <v>610</v>
      </c>
      <c r="H22" s="12">
        <v>610</v>
      </c>
      <c r="I22" s="12">
        <v>610</v>
      </c>
    </row>
    <row r="23" spans="1:9" s="6" customFormat="1" ht="24">
      <c r="A23" s="16" t="s">
        <v>26</v>
      </c>
      <c r="B23" s="8" t="s">
        <v>27</v>
      </c>
      <c r="C23" s="9">
        <f aca="true" t="shared" si="7" ref="C23:I23">C24</f>
        <v>42000</v>
      </c>
      <c r="D23" s="9">
        <f t="shared" si="7"/>
        <v>42000</v>
      </c>
      <c r="E23" s="9">
        <f t="shared" si="7"/>
        <v>25000</v>
      </c>
      <c r="F23" s="9">
        <f t="shared" si="7"/>
        <v>25000</v>
      </c>
      <c r="G23" s="9">
        <f t="shared" si="7"/>
        <v>25000</v>
      </c>
      <c r="H23" s="9">
        <f t="shared" si="7"/>
        <v>23750</v>
      </c>
      <c r="I23" s="9">
        <f t="shared" si="7"/>
        <v>0</v>
      </c>
    </row>
    <row r="24" spans="1:9" s="6" customFormat="1" ht="13.5" customHeight="1">
      <c r="A24" s="17" t="s">
        <v>28</v>
      </c>
      <c r="B24" s="11" t="s">
        <v>29</v>
      </c>
      <c r="C24" s="12">
        <v>42000</v>
      </c>
      <c r="D24" s="12">
        <v>42000</v>
      </c>
      <c r="E24" s="12">
        <v>25000</v>
      </c>
      <c r="F24" s="12">
        <v>25000</v>
      </c>
      <c r="G24" s="12">
        <v>25000</v>
      </c>
      <c r="H24" s="12">
        <v>23750</v>
      </c>
      <c r="I24" s="12"/>
    </row>
    <row r="25" spans="1:9" s="6" customFormat="1" ht="13.5" customHeight="1">
      <c r="A25" s="16" t="s">
        <v>30</v>
      </c>
      <c r="B25" s="8" t="s">
        <v>31</v>
      </c>
      <c r="C25" s="9">
        <f aca="true" t="shared" si="8" ref="C25:I25">C26</f>
        <v>75000</v>
      </c>
      <c r="D25" s="9">
        <f t="shared" si="8"/>
        <v>20000</v>
      </c>
      <c r="E25" s="9">
        <f t="shared" si="8"/>
        <v>28000</v>
      </c>
      <c r="F25" s="9">
        <f t="shared" si="8"/>
        <v>26600</v>
      </c>
      <c r="G25" s="9">
        <f t="shared" si="8"/>
        <v>18100</v>
      </c>
      <c r="H25" s="9">
        <f t="shared" si="8"/>
        <v>18100</v>
      </c>
      <c r="I25" s="9">
        <f t="shared" si="8"/>
        <v>18100</v>
      </c>
    </row>
    <row r="26" spans="1:9" s="6" customFormat="1" ht="13.5" customHeight="1">
      <c r="A26" s="17" t="s">
        <v>32</v>
      </c>
      <c r="B26" s="11" t="s">
        <v>33</v>
      </c>
      <c r="C26" s="12">
        <v>75000</v>
      </c>
      <c r="D26" s="12">
        <v>20000</v>
      </c>
      <c r="E26" s="12">
        <v>28000</v>
      </c>
      <c r="F26" s="12">
        <v>26600</v>
      </c>
      <c r="G26" s="12">
        <v>18100</v>
      </c>
      <c r="H26" s="12">
        <v>18100</v>
      </c>
      <c r="I26" s="12">
        <v>18100</v>
      </c>
    </row>
    <row r="27" spans="1:9" s="6" customFormat="1" ht="13.5" customHeight="1">
      <c r="A27" s="13" t="s">
        <v>45</v>
      </c>
      <c r="B27" s="8" t="s">
        <v>46</v>
      </c>
      <c r="C27" s="9">
        <f aca="true" t="shared" si="9" ref="C27:I27">C28</f>
        <v>125000</v>
      </c>
      <c r="D27" s="9">
        <f t="shared" si="9"/>
        <v>75000</v>
      </c>
      <c r="E27" s="9">
        <f t="shared" si="9"/>
        <v>70500</v>
      </c>
      <c r="F27" s="9">
        <f t="shared" si="9"/>
        <v>69500</v>
      </c>
      <c r="G27" s="9">
        <f t="shared" si="9"/>
        <v>79500</v>
      </c>
      <c r="H27" s="9">
        <f t="shared" si="9"/>
        <v>77500</v>
      </c>
      <c r="I27" s="9">
        <f t="shared" si="9"/>
        <v>75500</v>
      </c>
    </row>
    <row r="28" spans="1:9" s="6" customFormat="1" ht="13.5" customHeight="1">
      <c r="A28" s="14" t="s">
        <v>2</v>
      </c>
      <c r="B28" s="15" t="s">
        <v>3</v>
      </c>
      <c r="C28" s="9">
        <f aca="true" t="shared" si="10" ref="C28:I28">C29+C31</f>
        <v>125000</v>
      </c>
      <c r="D28" s="9">
        <f t="shared" si="10"/>
        <v>75000</v>
      </c>
      <c r="E28" s="9">
        <f t="shared" si="10"/>
        <v>70500</v>
      </c>
      <c r="F28" s="9">
        <f t="shared" si="10"/>
        <v>69500</v>
      </c>
      <c r="G28" s="9">
        <f t="shared" si="10"/>
        <v>79500</v>
      </c>
      <c r="H28" s="9">
        <f>H29+H31</f>
        <v>77500</v>
      </c>
      <c r="I28" s="9">
        <f t="shared" si="10"/>
        <v>75500</v>
      </c>
    </row>
    <row r="29" spans="1:9" s="6" customFormat="1" ht="13.5" customHeight="1">
      <c r="A29" s="16" t="s">
        <v>34</v>
      </c>
      <c r="B29" s="8" t="s">
        <v>35</v>
      </c>
      <c r="C29" s="9">
        <f aca="true" t="shared" si="11" ref="C29:I29">C30</f>
        <v>50000</v>
      </c>
      <c r="D29" s="9">
        <f t="shared" si="11"/>
        <v>25000</v>
      </c>
      <c r="E29" s="9">
        <f t="shared" si="11"/>
        <v>20500</v>
      </c>
      <c r="F29" s="9">
        <f t="shared" si="11"/>
        <v>19500</v>
      </c>
      <c r="G29" s="9">
        <f t="shared" si="11"/>
        <v>19500</v>
      </c>
      <c r="H29" s="9">
        <f t="shared" si="11"/>
        <v>19500</v>
      </c>
      <c r="I29" s="9">
        <f t="shared" si="11"/>
        <v>17500</v>
      </c>
    </row>
    <row r="30" spans="1:9" s="6" customFormat="1" ht="13.5" customHeight="1">
      <c r="A30" s="17" t="s">
        <v>36</v>
      </c>
      <c r="B30" s="11" t="s">
        <v>37</v>
      </c>
      <c r="C30" s="12">
        <v>50000</v>
      </c>
      <c r="D30" s="12">
        <v>25000</v>
      </c>
      <c r="E30" s="12">
        <v>20500</v>
      </c>
      <c r="F30" s="12">
        <v>19500</v>
      </c>
      <c r="G30" s="12">
        <v>19500</v>
      </c>
      <c r="H30" s="12">
        <v>19500</v>
      </c>
      <c r="I30" s="12">
        <v>17500</v>
      </c>
    </row>
    <row r="31" spans="1:9" s="6" customFormat="1" ht="13.5" customHeight="1">
      <c r="A31" s="16" t="s">
        <v>30</v>
      </c>
      <c r="B31" s="8" t="s">
        <v>31</v>
      </c>
      <c r="C31" s="9">
        <f aca="true" t="shared" si="12" ref="C31:I31">C32</f>
        <v>75000</v>
      </c>
      <c r="D31" s="9">
        <f t="shared" si="12"/>
        <v>50000</v>
      </c>
      <c r="E31" s="9">
        <f t="shared" si="12"/>
        <v>50000</v>
      </c>
      <c r="F31" s="9">
        <f t="shared" si="12"/>
        <v>50000</v>
      </c>
      <c r="G31" s="9">
        <f t="shared" si="12"/>
        <v>60000</v>
      </c>
      <c r="H31" s="9">
        <f t="shared" si="12"/>
        <v>58000</v>
      </c>
      <c r="I31" s="9">
        <f t="shared" si="12"/>
        <v>58000</v>
      </c>
    </row>
    <row r="32" spans="1:9" s="6" customFormat="1" ht="13.5" customHeight="1">
      <c r="A32" s="17" t="s">
        <v>32</v>
      </c>
      <c r="B32" s="11" t="s">
        <v>33</v>
      </c>
      <c r="C32" s="12">
        <v>75000</v>
      </c>
      <c r="D32" s="12">
        <v>50000</v>
      </c>
      <c r="E32" s="12">
        <v>50000</v>
      </c>
      <c r="F32" s="12">
        <v>50000</v>
      </c>
      <c r="G32" s="12">
        <v>60000</v>
      </c>
      <c r="H32" s="12">
        <v>58000</v>
      </c>
      <c r="I32" s="12">
        <v>58000</v>
      </c>
    </row>
    <row r="33" ht="27" customHeight="1"/>
    <row r="34" ht="30" customHeight="1"/>
  </sheetData>
  <sheetProtection/>
  <mergeCells count="9">
    <mergeCell ref="G2:G5"/>
    <mergeCell ref="I2:I5"/>
    <mergeCell ref="A2:A5"/>
    <mergeCell ref="B2:B5"/>
    <mergeCell ref="C2:C5"/>
    <mergeCell ref="D2:D5"/>
    <mergeCell ref="E2:E5"/>
    <mergeCell ref="F2:F5"/>
    <mergeCell ref="H2:H5"/>
  </mergeCells>
  <printOptions horizontalCentered="1"/>
  <pageMargins left="0" right="0" top="0" bottom="0" header="0" footer="0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PV001 Knjiga proračuna za Vladu RH/Sabor 2019. (XLS) ver. 6d bez DT</dc:title>
  <dc:subject>FINAL 2019.</dc:subject>
  <dc:creator>Joško Poljak</dc:creator>
  <cp:keywords/>
  <dc:description/>
  <cp:lastModifiedBy>Boris Zelenika</cp:lastModifiedBy>
  <cp:lastPrinted>2021-01-12T10:03:40Z</cp:lastPrinted>
  <dcterms:modified xsi:type="dcterms:W3CDTF">2021-01-12T15:31:57Z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8. Knjiga proračuna za Vladu RH-Sabor 2020-2022.xls</vt:lpwstr>
  </property>
</Properties>
</file>