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MIRTA\Početni planovi za web\"/>
    </mc:Choice>
  </mc:AlternateContent>
  <bookViews>
    <workbookView xWindow="240" yWindow="45" windowWidth="14865" windowHeight="8580"/>
  </bookViews>
  <sheets>
    <sheet name="020 30 " sheetId="5" r:id="rId1"/>
  </sheets>
  <calcPr calcId="152511"/>
</workbook>
</file>

<file path=xl/calcChain.xml><?xml version="1.0" encoding="utf-8"?>
<calcChain xmlns="http://schemas.openxmlformats.org/spreadsheetml/2006/main">
  <c r="D41" i="5" l="1"/>
  <c r="D39" i="5"/>
  <c r="D38" i="5" s="1"/>
  <c r="D37" i="5" s="1"/>
  <c r="D34" i="5"/>
  <c r="D33" i="5" s="1"/>
  <c r="D6" i="5" s="1"/>
  <c r="D31" i="5"/>
  <c r="D30" i="5"/>
  <c r="D5" i="5" s="1"/>
  <c r="D27" i="5"/>
  <c r="D26" i="5" s="1"/>
  <c r="D4" i="5" s="1"/>
  <c r="D24" i="5"/>
  <c r="D22" i="5"/>
  <c r="D20" i="5"/>
  <c r="D15" i="5"/>
  <c r="D11" i="5"/>
  <c r="C41" i="5"/>
  <c r="C39" i="5"/>
  <c r="C38" i="5" s="1"/>
  <c r="C37" i="5" s="1"/>
  <c r="C34" i="5"/>
  <c r="C33" i="5" s="1"/>
  <c r="C6" i="5" s="1"/>
  <c r="C31" i="5"/>
  <c r="C30" i="5"/>
  <c r="C5" i="5" s="1"/>
  <c r="C27" i="5"/>
  <c r="C26" i="5" s="1"/>
  <c r="C4" i="5" s="1"/>
  <c r="C24" i="5"/>
  <c r="C22" i="5"/>
  <c r="C20" i="5"/>
  <c r="C15" i="5"/>
  <c r="C11" i="5"/>
  <c r="C10" i="5" s="1"/>
  <c r="D10" i="5" l="1"/>
  <c r="D9" i="5" s="1"/>
  <c r="D8" i="5" s="1"/>
  <c r="D7" i="5" s="1"/>
  <c r="D2" i="5" s="1"/>
  <c r="C9" i="5"/>
  <c r="C8" i="5" s="1"/>
  <c r="C7" i="5" s="1"/>
  <c r="C2" i="5" s="1"/>
  <c r="C3" i="5"/>
  <c r="D3" i="5" l="1"/>
</calcChain>
</file>

<file path=xl/sharedStrings.xml><?xml version="1.0" encoding="utf-8"?>
<sst xmlns="http://schemas.openxmlformats.org/spreadsheetml/2006/main" count="63" uniqueCount="45">
  <si>
    <t>Opći prihodi i primici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</si>
  <si>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</si>
  <si>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</si>
  <si>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</si>
  <si>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</si>
  <si>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</si>
  <si>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</si>
  <si>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</si>
  <si>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</si>
  <si>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</si>
  <si>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</si>
  <si>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</si>
  <si>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</si>
  <si>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Ostale naknade građanima i kućanstvima iz proračuna</t>
  </si>
  <si>
    <t>Rashodi za nabavu proizvedene dugotrajne imovine</t>
  </si>
  <si>
    <t>Postrojenja i oprema</t>
  </si>
  <si>
    <t>Rashodi za nabavu neproizvedene dugotrajne imovine</t>
  </si>
  <si>
    <t>Nematerijalna imovina</t>
  </si>
  <si>
    <t>Pomoći EU</t>
  </si>
  <si>
    <t>Sredstva učešća za pomoći</t>
  </si>
  <si>
    <t>Europski socijalni fond (ESF)</t>
  </si>
  <si>
    <t>02030</t>
  </si>
  <si>
    <t>A514000</t>
  </si>
  <si>
    <t>4.736.000</t>
  </si>
  <si>
    <t>K514012</t>
  </si>
  <si>
    <t>INFORMATIZACIJA UREDA ZA ZAKONODAVSTVO</t>
  </si>
  <si>
    <t xml:space="preserve">Proračun za 2021. </t>
  </si>
  <si>
    <t>11</t>
  </si>
  <si>
    <t>24</t>
  </si>
  <si>
    <t>ADMINISTRATIVNI POSLOVI I OPĆE USLUGE JAVNE UPRAVE</t>
  </si>
  <si>
    <t>2404</t>
  </si>
  <si>
    <t>USKLAĐIVANJE PRAVNIH AKATA S PRAVNIM PORETKOM REPUBLIKE HRVATSKE</t>
  </si>
  <si>
    <t>31</t>
  </si>
  <si>
    <t>32</t>
  </si>
  <si>
    <t>34</t>
  </si>
  <si>
    <t>37</t>
  </si>
  <si>
    <t>Naknade građanima i kućanstvima na temelju osiguranja i druge naknade</t>
  </si>
  <si>
    <t>42</t>
  </si>
  <si>
    <t>51</t>
  </si>
  <si>
    <t>Plan za 2022. nakon rebalansa</t>
  </si>
  <si>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</si>
  <si>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</si>
  <si>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za zakonodavstvo</t>
    </r>
  </si>
  <si>
    <r>
      <rPr>
        <i/>
        <sz val="9"/>
        <rFont val="Arial"/>
        <family val="2"/>
        <charset val="238"/>
      </rPr>
      <t>Opći prihodi i primici</t>
    </r>
  </si>
  <si>
    <r>
      <rPr>
        <i/>
        <sz val="9"/>
        <rFont val="Arial"/>
        <family val="2"/>
        <charset val="238"/>
      </rPr>
      <t>Pomoći EU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</si>
</sst>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 readingOrder="1"/>
    </xf>
    <xf numFmtId="0" fontId="1" fillId="0" borderId="1" xfId="0" applyFont="1" applyBorder="1" applyAlignment="1"/>
    <xf numFmtId="3" fontId="2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3" fontId="1" fillId="0" borderId="0" xfId="0" applyNumberFormat="1" applyFont="1" applyAlignment="1">
      <alignment horizontal="right" vertical="top"/>
    </xf>
    <xf numFmtId="0" fontId="1" fillId="0" borderId="0" xfId="0" applyNumberFormat="1" applyFont="1"/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1" fontId="1" fillId="0" borderId="0" xfId="0" applyNumberFormat="1" applyFont="1"/>
    <xf numFmtId="0" fontId="1" fillId="0" borderId="0" xfId="0" applyNumberFormat="1" applyFont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/>
    <xf numFmtId="1" fontId="1" fillId="0" borderId="0" xfId="0" applyNumberFormat="1" applyFont="1" applyAlignment="1">
      <alignment horizontal="right" vertical="top"/>
    </xf>
    <xf numFmtId="0" fontId="3" fillId="0" borderId="0" xfId="0" applyNumberFormat="1" applyFont="1"/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Fill="1" applyBorder="1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D24" sqref="D24"/>
    </sheetView>
  </sheetViews>
  <sheetFormatPr defaultRowHeight="12.75" x14ac:dyDescent="0.2"/>
  <cols>
    <col min="1" max="1" width="13.7109375" style="29" customWidth="1"/>
    <col min="2" max="2" width="48.5703125" style="29" customWidth="1"/>
    <col min="3" max="4" width="15.7109375" style="29" customWidth="1"/>
  </cols>
  <sheetData>
    <row r="1" spans="1:4" ht="36" x14ac:dyDescent="0.2">
      <c r="A1" s="1" t="s">
        <v>40</v>
      </c>
      <c r="B1" s="1" t="s">
        <v>41</v>
      </c>
      <c r="C1" s="2" t="s">
        <v>26</v>
      </c>
      <c r="D1" s="2" t="s">
        <v>39</v>
      </c>
    </row>
    <row r="2" spans="1:4" x14ac:dyDescent="0.2">
      <c r="A2" s="3" t="s">
        <v>21</v>
      </c>
      <c r="B2" s="4" t="s">
        <v>42</v>
      </c>
      <c r="C2" s="5">
        <f>C7</f>
        <v>6335180</v>
      </c>
      <c r="D2" s="5">
        <f>D7</f>
        <v>6335180</v>
      </c>
    </row>
    <row r="3" spans="1:4" x14ac:dyDescent="0.2">
      <c r="A3" s="6" t="s">
        <v>27</v>
      </c>
      <c r="B3" s="7" t="s">
        <v>0</v>
      </c>
      <c r="C3" s="8">
        <f>SUM(C10+C38)</f>
        <v>6306540</v>
      </c>
      <c r="D3" s="8">
        <f>SUM(D10+D38)</f>
        <v>6306540</v>
      </c>
    </row>
    <row r="4" spans="1:4" x14ac:dyDescent="0.2">
      <c r="A4" s="6">
        <v>12</v>
      </c>
      <c r="B4" s="9" t="s">
        <v>19</v>
      </c>
      <c r="C4" s="10">
        <f>C26</f>
        <v>2796</v>
      </c>
      <c r="D4" s="10">
        <f>D26</f>
        <v>2796</v>
      </c>
    </row>
    <row r="5" spans="1:4" x14ac:dyDescent="0.2">
      <c r="A5" s="6">
        <v>51</v>
      </c>
      <c r="B5" s="9" t="s">
        <v>18</v>
      </c>
      <c r="C5" s="10">
        <f>C30</f>
        <v>10000</v>
      </c>
      <c r="D5" s="10">
        <f>D30</f>
        <v>10000</v>
      </c>
    </row>
    <row r="6" spans="1:4" x14ac:dyDescent="0.2">
      <c r="A6" s="6">
        <v>561</v>
      </c>
      <c r="B6" s="9" t="s">
        <v>20</v>
      </c>
      <c r="C6" s="10">
        <f>C33</f>
        <v>15844</v>
      </c>
      <c r="D6" s="10">
        <f>D33</f>
        <v>15844</v>
      </c>
    </row>
    <row r="7" spans="1:4" ht="24" x14ac:dyDescent="0.2">
      <c r="A7" s="11" t="s">
        <v>28</v>
      </c>
      <c r="B7" s="12" t="s">
        <v>29</v>
      </c>
      <c r="C7" s="8">
        <f>C8</f>
        <v>6335180</v>
      </c>
      <c r="D7" s="8">
        <f>D8</f>
        <v>6335180</v>
      </c>
    </row>
    <row r="8" spans="1:4" ht="24" x14ac:dyDescent="0.2">
      <c r="A8" s="13" t="s">
        <v>30</v>
      </c>
      <c r="B8" s="14" t="s">
        <v>31</v>
      </c>
      <c r="C8" s="8">
        <f>SUM(C9+C37)</f>
        <v>6335180</v>
      </c>
      <c r="D8" s="8">
        <f>SUM(D9+D37)</f>
        <v>6335180</v>
      </c>
    </row>
    <row r="9" spans="1:4" x14ac:dyDescent="0.2">
      <c r="A9" s="15" t="s">
        <v>22</v>
      </c>
      <c r="B9" s="9" t="s">
        <v>1</v>
      </c>
      <c r="C9" s="8">
        <f>SUM(C10+C26+C30+C33)</f>
        <v>6264180</v>
      </c>
      <c r="D9" s="8">
        <f>SUM(D10+D26+D30+D33)</f>
        <v>6234180</v>
      </c>
    </row>
    <row r="10" spans="1:4" x14ac:dyDescent="0.2">
      <c r="A10" s="16" t="s">
        <v>27</v>
      </c>
      <c r="B10" s="7" t="s">
        <v>43</v>
      </c>
      <c r="C10" s="8">
        <f>SUM(C11+C15+C20+C22+C24)</f>
        <v>6235540</v>
      </c>
      <c r="D10" s="8">
        <f>SUM(D11+D15+D20+D22+D24)</f>
        <v>6205540</v>
      </c>
    </row>
    <row r="11" spans="1:4" x14ac:dyDescent="0.2">
      <c r="A11" s="17" t="s">
        <v>32</v>
      </c>
      <c r="B11" s="7" t="s">
        <v>2</v>
      </c>
      <c r="C11" s="8">
        <f>SUM(C12+C13+C14)</f>
        <v>5645400</v>
      </c>
      <c r="D11" s="8">
        <f>SUM(D12+D13+D14)</f>
        <v>5640400</v>
      </c>
    </row>
    <row r="12" spans="1:4" x14ac:dyDescent="0.2">
      <c r="A12" s="18">
        <v>311</v>
      </c>
      <c r="B12" s="9" t="s">
        <v>3</v>
      </c>
      <c r="C12" s="19" t="s">
        <v>23</v>
      </c>
      <c r="D12" s="19" t="s">
        <v>23</v>
      </c>
    </row>
    <row r="13" spans="1:4" x14ac:dyDescent="0.2">
      <c r="A13" s="18">
        <v>312</v>
      </c>
      <c r="B13" s="9" t="s">
        <v>4</v>
      </c>
      <c r="C13" s="10">
        <v>127900</v>
      </c>
      <c r="D13" s="10">
        <v>127900</v>
      </c>
    </row>
    <row r="14" spans="1:4" x14ac:dyDescent="0.2">
      <c r="A14" s="18">
        <v>313</v>
      </c>
      <c r="B14" s="9" t="s">
        <v>5</v>
      </c>
      <c r="C14" s="10">
        <v>781500</v>
      </c>
      <c r="D14" s="20">
        <v>776500</v>
      </c>
    </row>
    <row r="15" spans="1:4" x14ac:dyDescent="0.2">
      <c r="A15" s="17" t="s">
        <v>33</v>
      </c>
      <c r="B15" s="9" t="s">
        <v>6</v>
      </c>
      <c r="C15" s="10">
        <f>SUM(C16+C17+C18+C19)</f>
        <v>529035</v>
      </c>
      <c r="D15" s="10">
        <f>SUM(D16+D17+D18+D19)</f>
        <v>529035</v>
      </c>
    </row>
    <row r="16" spans="1:4" x14ac:dyDescent="0.2">
      <c r="A16" s="18">
        <v>321</v>
      </c>
      <c r="B16" s="9" t="s">
        <v>7</v>
      </c>
      <c r="C16" s="10">
        <v>271460</v>
      </c>
      <c r="D16" s="10">
        <v>271460</v>
      </c>
    </row>
    <row r="17" spans="1:4" x14ac:dyDescent="0.2">
      <c r="A17" s="18">
        <v>322</v>
      </c>
      <c r="B17" s="9" t="s">
        <v>8</v>
      </c>
      <c r="C17" s="10">
        <v>120500</v>
      </c>
      <c r="D17" s="10">
        <v>120500</v>
      </c>
    </row>
    <row r="18" spans="1:4" x14ac:dyDescent="0.2">
      <c r="A18" s="18">
        <v>323</v>
      </c>
      <c r="B18" s="9" t="s">
        <v>9</v>
      </c>
      <c r="C18" s="10">
        <v>114575</v>
      </c>
      <c r="D18" s="10">
        <v>114575</v>
      </c>
    </row>
    <row r="19" spans="1:4" x14ac:dyDescent="0.2">
      <c r="A19" s="18">
        <v>329</v>
      </c>
      <c r="B19" s="9" t="s">
        <v>10</v>
      </c>
      <c r="C19" s="10">
        <v>22500</v>
      </c>
      <c r="D19" s="10">
        <v>22500</v>
      </c>
    </row>
    <row r="20" spans="1:4" x14ac:dyDescent="0.2">
      <c r="A20" s="17" t="s">
        <v>34</v>
      </c>
      <c r="B20" s="9" t="s">
        <v>11</v>
      </c>
      <c r="C20" s="10">
        <f>C21</f>
        <v>1105</v>
      </c>
      <c r="D20" s="10">
        <f>D21</f>
        <v>1105</v>
      </c>
    </row>
    <row r="21" spans="1:4" x14ac:dyDescent="0.2">
      <c r="A21" s="18">
        <v>343</v>
      </c>
      <c r="B21" s="9" t="s">
        <v>12</v>
      </c>
      <c r="C21" s="10">
        <v>1105</v>
      </c>
      <c r="D21" s="10">
        <v>1105</v>
      </c>
    </row>
    <row r="22" spans="1:4" ht="24" x14ac:dyDescent="0.2">
      <c r="A22" s="17" t="s">
        <v>35</v>
      </c>
      <c r="B22" s="21" t="s">
        <v>36</v>
      </c>
      <c r="C22" s="10">
        <f>C23</f>
        <v>25000</v>
      </c>
      <c r="D22" s="10">
        <f>D23</f>
        <v>0</v>
      </c>
    </row>
    <row r="23" spans="1:4" x14ac:dyDescent="0.2">
      <c r="A23" s="18">
        <v>372</v>
      </c>
      <c r="B23" s="9" t="s">
        <v>13</v>
      </c>
      <c r="C23" s="10">
        <v>25000</v>
      </c>
      <c r="D23" s="20">
        <v>0</v>
      </c>
    </row>
    <row r="24" spans="1:4" x14ac:dyDescent="0.2">
      <c r="A24" s="17" t="s">
        <v>37</v>
      </c>
      <c r="B24" s="9" t="s">
        <v>14</v>
      </c>
      <c r="C24" s="10">
        <f>C25</f>
        <v>35000</v>
      </c>
      <c r="D24" s="10">
        <f>D25</f>
        <v>35000</v>
      </c>
    </row>
    <row r="25" spans="1:4" x14ac:dyDescent="0.2">
      <c r="A25" s="18">
        <v>422</v>
      </c>
      <c r="B25" s="9" t="s">
        <v>15</v>
      </c>
      <c r="C25" s="10">
        <v>35000</v>
      </c>
      <c r="D25" s="10">
        <v>35000</v>
      </c>
    </row>
    <row r="26" spans="1:4" x14ac:dyDescent="0.2">
      <c r="A26" s="16">
        <v>12</v>
      </c>
      <c r="B26" s="22" t="s">
        <v>19</v>
      </c>
      <c r="C26" s="10">
        <f>C27</f>
        <v>2796</v>
      </c>
      <c r="D26" s="10">
        <f>D27</f>
        <v>2796</v>
      </c>
    </row>
    <row r="27" spans="1:4" x14ac:dyDescent="0.2">
      <c r="A27" s="17" t="s">
        <v>32</v>
      </c>
      <c r="B27" s="7" t="s">
        <v>2</v>
      </c>
      <c r="C27" s="10">
        <f>C28+C29</f>
        <v>2796</v>
      </c>
      <c r="D27" s="10">
        <f>D28+D29</f>
        <v>2796</v>
      </c>
    </row>
    <row r="28" spans="1:4" x14ac:dyDescent="0.2">
      <c r="A28" s="18">
        <v>311</v>
      </c>
      <c r="B28" s="9" t="s">
        <v>3</v>
      </c>
      <c r="C28" s="10">
        <v>2400</v>
      </c>
      <c r="D28" s="10">
        <v>2400</v>
      </c>
    </row>
    <row r="29" spans="1:4" x14ac:dyDescent="0.2">
      <c r="A29" s="18">
        <v>313</v>
      </c>
      <c r="B29" s="9" t="s">
        <v>5</v>
      </c>
      <c r="C29" s="23">
        <v>396</v>
      </c>
      <c r="D29" s="23">
        <v>396</v>
      </c>
    </row>
    <row r="30" spans="1:4" x14ac:dyDescent="0.2">
      <c r="A30" s="16" t="s">
        <v>38</v>
      </c>
      <c r="B30" s="7" t="s">
        <v>44</v>
      </c>
      <c r="C30" s="10">
        <f>C31</f>
        <v>10000</v>
      </c>
      <c r="D30" s="10">
        <f>D31</f>
        <v>10000</v>
      </c>
    </row>
    <row r="31" spans="1:4" x14ac:dyDescent="0.2">
      <c r="A31" s="17" t="s">
        <v>33</v>
      </c>
      <c r="B31" s="9" t="s">
        <v>6</v>
      </c>
      <c r="C31" s="10">
        <f>C32</f>
        <v>10000</v>
      </c>
      <c r="D31" s="10">
        <f>D32</f>
        <v>10000</v>
      </c>
    </row>
    <row r="32" spans="1:4" x14ac:dyDescent="0.2">
      <c r="A32" s="18">
        <v>321</v>
      </c>
      <c r="B32" s="9" t="s">
        <v>7</v>
      </c>
      <c r="C32" s="10">
        <v>10000</v>
      </c>
      <c r="D32" s="10">
        <v>10000</v>
      </c>
    </row>
    <row r="33" spans="1:4" x14ac:dyDescent="0.2">
      <c r="A33" s="16">
        <v>561</v>
      </c>
      <c r="B33" s="24" t="s">
        <v>20</v>
      </c>
      <c r="C33" s="10">
        <f>C34</f>
        <v>15844</v>
      </c>
      <c r="D33" s="10">
        <f>D34</f>
        <v>15844</v>
      </c>
    </row>
    <row r="34" spans="1:4" x14ac:dyDescent="0.2">
      <c r="A34" s="17" t="s">
        <v>32</v>
      </c>
      <c r="B34" s="9" t="s">
        <v>2</v>
      </c>
      <c r="C34" s="10">
        <f>SUM(C35+C36)</f>
        <v>15844</v>
      </c>
      <c r="D34" s="10">
        <f>SUM(D35+D36)</f>
        <v>15844</v>
      </c>
    </row>
    <row r="35" spans="1:4" x14ac:dyDescent="0.2">
      <c r="A35" s="18">
        <v>311</v>
      </c>
      <c r="B35" s="9" t="s">
        <v>3</v>
      </c>
      <c r="C35" s="10">
        <v>13600</v>
      </c>
      <c r="D35" s="10">
        <v>13600</v>
      </c>
    </row>
    <row r="36" spans="1:4" x14ac:dyDescent="0.2">
      <c r="A36" s="18">
        <v>313</v>
      </c>
      <c r="B36" s="9" t="s">
        <v>5</v>
      </c>
      <c r="C36" s="10">
        <v>2244</v>
      </c>
      <c r="D36" s="10">
        <v>2244</v>
      </c>
    </row>
    <row r="37" spans="1:4" x14ac:dyDescent="0.2">
      <c r="A37" s="15" t="s">
        <v>24</v>
      </c>
      <c r="B37" s="9" t="s">
        <v>25</v>
      </c>
      <c r="C37" s="10">
        <f>C38</f>
        <v>71000</v>
      </c>
      <c r="D37" s="10">
        <f>D38</f>
        <v>101000</v>
      </c>
    </row>
    <row r="38" spans="1:4" x14ac:dyDescent="0.2">
      <c r="A38" s="16">
        <v>11</v>
      </c>
      <c r="B38" s="9" t="s">
        <v>0</v>
      </c>
      <c r="C38" s="10">
        <f>SUM(C39+C41)</f>
        <v>71000</v>
      </c>
      <c r="D38" s="10">
        <f>SUM(D39+D41)</f>
        <v>101000</v>
      </c>
    </row>
    <row r="39" spans="1:4" x14ac:dyDescent="0.2">
      <c r="A39" s="17">
        <v>41</v>
      </c>
      <c r="B39" s="9" t="s">
        <v>16</v>
      </c>
      <c r="C39" s="10">
        <f>C40</f>
        <v>21000</v>
      </c>
      <c r="D39" s="10">
        <f>D40</f>
        <v>26000</v>
      </c>
    </row>
    <row r="40" spans="1:4" x14ac:dyDescent="0.2">
      <c r="A40" s="18">
        <v>412</v>
      </c>
      <c r="B40" s="9" t="s">
        <v>17</v>
      </c>
      <c r="C40" s="10">
        <v>21000</v>
      </c>
      <c r="D40" s="20">
        <v>26000</v>
      </c>
    </row>
    <row r="41" spans="1:4" x14ac:dyDescent="0.2">
      <c r="A41" s="17">
        <v>42</v>
      </c>
      <c r="B41" s="9" t="s">
        <v>14</v>
      </c>
      <c r="C41" s="10">
        <f>C42</f>
        <v>50000</v>
      </c>
      <c r="D41" s="10">
        <f>D42</f>
        <v>75000</v>
      </c>
    </row>
    <row r="42" spans="1:4" x14ac:dyDescent="0.2">
      <c r="A42" s="25">
        <v>422</v>
      </c>
      <c r="B42" s="26" t="s">
        <v>15</v>
      </c>
      <c r="C42" s="27">
        <v>50000</v>
      </c>
      <c r="D42" s="28">
        <v>75000</v>
      </c>
    </row>
    <row r="43" spans="1:4" x14ac:dyDescent="0.2">
      <c r="C43" s="30"/>
      <c r="D43" s="30"/>
    </row>
  </sheetData>
  <pageMargins left="0" right="0" top="0" bottom="0" header="0.31496062992125984" footer="0.31496062992125984"/>
  <pageSetup paperSize="9" orientation="portrait" verticalDpi="0" r:id="rId1"/>
  <ignoredErrors>
    <ignoredError sqref="C12:D16" numberStoredAsText="1"/>
    <ignoredError sqref="C38: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020 30 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2022-06-10T08:15:57Z</cp:lastPrinted>
  <dcterms:created xsi:type="dcterms:W3CDTF">2021-11-30T03:56:01Z</dcterms:created>
  <dcterms:modified xsi:type="dcterms:W3CDTF">2022-06-10T08:16:01Z</dcterms:modified>
</cp:coreProperties>
</file>